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43" documentId="8_{A7EDBBD3-E9AF-4718-A9E1-EAB18C7FB77F}" xr6:coauthVersionLast="47" xr6:coauthVersionMax="47" xr10:uidLastSave="{EEAA22B2-93A8-4BD5-9D45-544EEABE25AC}"/>
  <bookViews>
    <workbookView minimized="1" xWindow="20520" yWindow="2475" windowWidth="27240" windowHeight="14640" activeTab="1" xr2:uid="{E56588CD-B26B-46F8-8E09-C0B4C0A4D1F5}"/>
  </bookViews>
  <sheets>
    <sheet name="InventarioOriginal" sheetId="1" r:id="rId1"/>
    <sheet name="InventarioFina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A52" i="4"/>
  <c r="D52" i="4"/>
  <c r="F52" i="4"/>
</calcChain>
</file>

<file path=xl/sharedStrings.xml><?xml version="1.0" encoding="utf-8"?>
<sst xmlns="http://schemas.openxmlformats.org/spreadsheetml/2006/main" count="313" uniqueCount="112">
  <si>
    <t>Cod_Bien</t>
  </si>
  <si>
    <t>Fecha_Adquisicion</t>
  </si>
  <si>
    <t>Valor_Adquisicion</t>
  </si>
  <si>
    <t>Ubicacion</t>
  </si>
  <si>
    <t>MUN-0001</t>
  </si>
  <si>
    <t>Mesa de reuniones ovalada madera noble</t>
  </si>
  <si>
    <t>Salón de Plenos</t>
  </si>
  <si>
    <t>MUN-0002</t>
  </si>
  <si>
    <t>MUN-0003</t>
  </si>
  <si>
    <t>Proyector Epson EB-U05</t>
  </si>
  <si>
    <t>MUN-0004</t>
  </si>
  <si>
    <t>Pantalla de proyección motorizada 120"</t>
  </si>
  <si>
    <t>MUN-0005</t>
  </si>
  <si>
    <t>Sistema de megafonía y microfonía</t>
  </si>
  <si>
    <t>MUN-0006</t>
  </si>
  <si>
    <t>Mesa de despacho dirección madera de roble</t>
  </si>
  <si>
    <t>Despacho Alcaldía</t>
  </si>
  <si>
    <t>MUN-0007</t>
  </si>
  <si>
    <t>Sillón de dirección ergonómico de cuero</t>
  </si>
  <si>
    <t>MUN-0008</t>
  </si>
  <si>
    <t>Ordenador de sobremesa Dell OptiPlex 7080</t>
  </si>
  <si>
    <t>MUN-0009</t>
  </si>
  <si>
    <t>Monitor 27" Dell UltraSharp U2721DE</t>
  </si>
  <si>
    <t>MUN-0010</t>
  </si>
  <si>
    <t>Impresora multifunción HP LaserJet Pro M428fdn</t>
  </si>
  <si>
    <t>MUN-0011</t>
  </si>
  <si>
    <t>Armario archivador metálico 4 cajones</t>
  </si>
  <si>
    <t>Oficina Secretaría</t>
  </si>
  <si>
    <t>MUN-0012</t>
  </si>
  <si>
    <t>MUN-0013</t>
  </si>
  <si>
    <t>MUN-0014</t>
  </si>
  <si>
    <t>Destructora de papel Fellowes Powershred 79Ci</t>
  </si>
  <si>
    <t>MUN-0015</t>
  </si>
  <si>
    <t>MUN-0016</t>
  </si>
  <si>
    <t>Archivo Municipal</t>
  </si>
  <si>
    <t>MUN-0017</t>
  </si>
  <si>
    <t>Escáner documental Fujitsu fi-7160</t>
  </si>
  <si>
    <t>MUN-0018</t>
  </si>
  <si>
    <t>Sistema de climatización Daikin</t>
  </si>
  <si>
    <t>MUN-0019</t>
  </si>
  <si>
    <t>Mesa de consulta de documentos</t>
  </si>
  <si>
    <t>MUN-0020</t>
  </si>
  <si>
    <t>Deshumidificador industrial</t>
  </si>
  <si>
    <t>MUN-0021</t>
  </si>
  <si>
    <t>Oficina Intervención</t>
  </si>
  <si>
    <t>MUN-0022</t>
  </si>
  <si>
    <t>MUN-0023</t>
  </si>
  <si>
    <t>MUN-0024</t>
  </si>
  <si>
    <t>MUN-0025</t>
  </si>
  <si>
    <t>Caja fuerte de seguridad grado IV</t>
  </si>
  <si>
    <t>Oficina Tesorería</t>
  </si>
  <si>
    <t>MUN-0026</t>
  </si>
  <si>
    <t>Máquina contadora de billetes y monedas</t>
  </si>
  <si>
    <t>MUN-0027</t>
  </si>
  <si>
    <t>Ordenador de sobremesa HP ProDesk 400 G7</t>
  </si>
  <si>
    <t>MUN-0028</t>
  </si>
  <si>
    <t>Monitor 24" HP EliteDisplay E243</t>
  </si>
  <si>
    <t>MUN-0029</t>
  </si>
  <si>
    <t>Pizarra blanca magnética 200x120cm</t>
  </si>
  <si>
    <t>Sala de Formación</t>
  </si>
  <si>
    <t>MUN-0030</t>
  </si>
  <si>
    <t>MUN-0031</t>
  </si>
  <si>
    <t>MUN-0032</t>
  </si>
  <si>
    <t>Armario con ruedas para portátiles</t>
  </si>
  <si>
    <t>MUN-0033</t>
  </si>
  <si>
    <t>Proyector BenQ MW550</t>
  </si>
  <si>
    <t>MUN-0034</t>
  </si>
  <si>
    <t>Fuente de agua con sistema de ósmosis</t>
  </si>
  <si>
    <t>Zona de Personal</t>
  </si>
  <si>
    <t>MUN-0035</t>
  </si>
  <si>
    <t>Mobiliario de office (mesa y 4 sillas)</t>
  </si>
  <si>
    <t>MUN-0036</t>
  </si>
  <si>
    <t>MUN-0037</t>
  </si>
  <si>
    <t>Vehículo patrulla Ford Focus</t>
  </si>
  <si>
    <t>Policía Local</t>
  </si>
  <si>
    <t>MUN-0038</t>
  </si>
  <si>
    <t>Etilómetro Dräger Alcotest 7510</t>
  </si>
  <si>
    <t>MUN-0039</t>
  </si>
  <si>
    <t>MUN-0040</t>
  </si>
  <si>
    <t>MUN-0041</t>
  </si>
  <si>
    <t>Ordenador para gestión de multas</t>
  </si>
  <si>
    <t>MUN-0042</t>
  </si>
  <si>
    <t>Bancada de trabajo con tornillo de banco</t>
  </si>
  <si>
    <t>Almacén Brigada Obras</t>
  </si>
  <si>
    <t>MUN-0043</t>
  </si>
  <si>
    <t>Hormigonera eléctrica</t>
  </si>
  <si>
    <t>MUN-0044</t>
  </si>
  <si>
    <t>Furgoneta de servicio Fiat Doblò</t>
  </si>
  <si>
    <t>MUN-0045</t>
  </si>
  <si>
    <t>Herramientas eléctricas varias (taladro, radial)</t>
  </si>
  <si>
    <t>MUN-0046</t>
  </si>
  <si>
    <t>Señalización vial y conos (lote)</t>
  </si>
  <si>
    <t>MUN-0047</t>
  </si>
  <si>
    <t>Mostrador de atención al público</t>
  </si>
  <si>
    <t>Oficina de Registro (OAC)</t>
  </si>
  <si>
    <t>MUN-0048</t>
  </si>
  <si>
    <t>Sistema de gestión de turnos y colas</t>
  </si>
  <si>
    <t>MUN-0049</t>
  </si>
  <si>
    <t>Escáner de alta velocidad para documentos</t>
  </si>
  <si>
    <t>MUN-0050</t>
  </si>
  <si>
    <t>Cantidad</t>
  </si>
  <si>
    <t>Concepto</t>
  </si>
  <si>
    <t>Silla de concejal tapizada en rojo</t>
  </si>
  <si>
    <t>Teléfono IP Cisco 7841</t>
  </si>
  <si>
    <t>Estantería metálica de alta carga</t>
  </si>
  <si>
    <t>Silla de pala apilable</t>
  </si>
  <si>
    <t>Portátil de formación Lenovo ThinkPad L14</t>
  </si>
  <si>
    <t>Taquillas metálicas</t>
  </si>
  <si>
    <t>Equipo de transmisiones digital</t>
  </si>
  <si>
    <t>Chalecos antibalas</t>
  </si>
  <si>
    <t>Mamparas de protección metacrilato</t>
  </si>
  <si>
    <t>Amortización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</si>
</sst>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B8D874-AAA7-47D2-8426-29E5486E6191}" name="T_Inventario" displayName="T_Inventario" ref="A1:G52" totalsRowCount="1">
  <autoFilter ref="A1:G51" xr:uid="{3CB8D874-AAA7-47D2-8426-29E5486E6191}"/>
  <tableColumns count="7">
    <tableColumn id="1" xr3:uid="{D29E8264-7A23-416D-9F8E-1FD748B125A7}" name="Cod_Bien" totalsRowFunction="count"/>
    <tableColumn id="2" xr3:uid="{AA626E92-E6DE-4241-BBC2-F4B0E3C33CE4}" name="Concepto"/>
    <tableColumn id="3" xr3:uid="{5FBE8B3D-CAC7-4883-81F4-2808A3FCE105}" name="Fecha_Adquisicion"/>
    <tableColumn id="4" xr3:uid="{63F720E1-1ED4-4623-B38A-7BD2C995A0A7}" name="Valor_Adquisicion" totalsRowFunction="sum"/>
    <tableColumn id="5" xr3:uid="{AFACFB18-CF4E-45F4-A2BA-E26F54D668DB}" name="Ubicacion"/>
    <tableColumn id="6" xr3:uid="{C75B768A-5CAE-4E5A-A765-24D7A4C02252}" name="Cantidad" totalsRowFunction="sum"/>
    <tableColumn id="7" xr3:uid="{027F7DDF-DD20-4BF5-A893-CFF04F2A2192}" name="Amortización Anual" dataDxfId="0">
      <calculatedColumnFormula>T_Inventario[[#This Row],[Valor_Adquisicion]]/10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706E-C48C-4221-AF2E-C454DA2D1A72}">
  <dimension ref="A1:F51"/>
  <sheetViews>
    <sheetView workbookViewId="0">
      <selection activeCell="J19" sqref="J19"/>
    </sheetView>
  </sheetViews>
  <sheetFormatPr baseColWidth="10" defaultRowHeight="15" x14ac:dyDescent="0.25"/>
  <cols>
    <col min="2" max="2" width="44.28515625" bestFit="1" customWidth="1"/>
    <col min="3" max="3" width="17.85546875" bestFit="1" customWidth="1"/>
    <col min="4" max="4" width="17.28515625" bestFit="1" customWidth="1"/>
    <col min="5" max="5" width="23.42578125" bestFit="1" customWidth="1"/>
  </cols>
  <sheetData>
    <row r="1" spans="1:6" x14ac:dyDescent="0.25">
      <c r="A1" t="s">
        <v>0</v>
      </c>
      <c r="B1" t="s">
        <v>101</v>
      </c>
      <c r="C1" t="s">
        <v>1</v>
      </c>
      <c r="D1" t="s">
        <v>2</v>
      </c>
      <c r="E1" t="s">
        <v>3</v>
      </c>
      <c r="F1" t="s">
        <v>100</v>
      </c>
    </row>
    <row r="2" spans="1:6" x14ac:dyDescent="0.25">
      <c r="A2" t="s">
        <v>4</v>
      </c>
      <c r="B2" t="s">
        <v>5</v>
      </c>
      <c r="C2">
        <v>40313</v>
      </c>
      <c r="D2">
        <v>3500</v>
      </c>
      <c r="E2" t="s">
        <v>6</v>
      </c>
      <c r="F2">
        <v>1</v>
      </c>
    </row>
    <row r="3" spans="1:6" x14ac:dyDescent="0.25">
      <c r="A3" t="s">
        <v>7</v>
      </c>
      <c r="B3" t="s">
        <v>102</v>
      </c>
      <c r="C3">
        <v>40313</v>
      </c>
      <c r="D3">
        <v>6250</v>
      </c>
      <c r="E3" t="s">
        <v>6</v>
      </c>
      <c r="F3">
        <v>25</v>
      </c>
    </row>
    <row r="4" spans="1:6" x14ac:dyDescent="0.25">
      <c r="A4" t="s">
        <v>8</v>
      </c>
      <c r="B4" t="s">
        <v>9</v>
      </c>
      <c r="C4">
        <v>43345</v>
      </c>
      <c r="D4">
        <v>780</v>
      </c>
      <c r="E4" t="s">
        <v>6</v>
      </c>
      <c r="F4">
        <v>1</v>
      </c>
    </row>
    <row r="5" spans="1:6" x14ac:dyDescent="0.25">
      <c r="A5" t="s">
        <v>10</v>
      </c>
      <c r="B5" t="s">
        <v>11</v>
      </c>
      <c r="C5">
        <v>43345</v>
      </c>
      <c r="D5">
        <v>450</v>
      </c>
      <c r="E5" t="s">
        <v>6</v>
      </c>
      <c r="F5">
        <v>1</v>
      </c>
    </row>
    <row r="6" spans="1:6" x14ac:dyDescent="0.25">
      <c r="A6" t="s">
        <v>12</v>
      </c>
      <c r="B6" t="s">
        <v>13</v>
      </c>
      <c r="C6">
        <v>42328</v>
      </c>
      <c r="D6">
        <v>2800</v>
      </c>
      <c r="E6" t="s">
        <v>6</v>
      </c>
      <c r="F6">
        <v>1</v>
      </c>
    </row>
    <row r="7" spans="1:6" x14ac:dyDescent="0.25">
      <c r="A7" t="s">
        <v>14</v>
      </c>
      <c r="B7" t="s">
        <v>15</v>
      </c>
      <c r="C7">
        <v>40969</v>
      </c>
      <c r="D7">
        <v>1800</v>
      </c>
      <c r="E7" t="s">
        <v>16</v>
      </c>
      <c r="F7">
        <v>1</v>
      </c>
    </row>
    <row r="8" spans="1:6" x14ac:dyDescent="0.25">
      <c r="A8" t="s">
        <v>17</v>
      </c>
      <c r="B8" t="s">
        <v>18</v>
      </c>
      <c r="C8">
        <v>40969</v>
      </c>
      <c r="D8">
        <v>950</v>
      </c>
      <c r="E8" t="s">
        <v>16</v>
      </c>
      <c r="F8">
        <v>1</v>
      </c>
    </row>
    <row r="9" spans="1:6" x14ac:dyDescent="0.25">
      <c r="A9" t="s">
        <v>19</v>
      </c>
      <c r="B9" t="s">
        <v>20</v>
      </c>
      <c r="C9">
        <v>44357</v>
      </c>
      <c r="D9">
        <v>1150</v>
      </c>
      <c r="E9" t="s">
        <v>16</v>
      </c>
      <c r="F9">
        <v>1</v>
      </c>
    </row>
    <row r="10" spans="1:6" x14ac:dyDescent="0.25">
      <c r="A10" t="s">
        <v>21</v>
      </c>
      <c r="B10" t="s">
        <v>22</v>
      </c>
      <c r="C10">
        <v>44357</v>
      </c>
      <c r="D10">
        <v>550</v>
      </c>
      <c r="E10" t="s">
        <v>16</v>
      </c>
      <c r="F10">
        <v>1</v>
      </c>
    </row>
    <row r="11" spans="1:6" x14ac:dyDescent="0.25">
      <c r="A11" t="s">
        <v>23</v>
      </c>
      <c r="B11" t="s">
        <v>24</v>
      </c>
      <c r="C11">
        <v>44027</v>
      </c>
      <c r="D11">
        <v>480</v>
      </c>
      <c r="E11" t="s">
        <v>16</v>
      </c>
      <c r="F11">
        <v>1</v>
      </c>
    </row>
    <row r="12" spans="1:6" x14ac:dyDescent="0.25">
      <c r="A12" t="s">
        <v>25</v>
      </c>
      <c r="B12" t="s">
        <v>26</v>
      </c>
      <c r="C12">
        <v>41734</v>
      </c>
      <c r="D12">
        <v>320</v>
      </c>
      <c r="E12" t="s">
        <v>27</v>
      </c>
      <c r="F12">
        <v>1</v>
      </c>
    </row>
    <row r="13" spans="1:6" x14ac:dyDescent="0.25">
      <c r="A13" t="s">
        <v>28</v>
      </c>
      <c r="B13" t="s">
        <v>54</v>
      </c>
      <c r="C13">
        <v>44428</v>
      </c>
      <c r="D13">
        <v>2400</v>
      </c>
      <c r="E13" t="s">
        <v>27</v>
      </c>
      <c r="F13">
        <v>3</v>
      </c>
    </row>
    <row r="14" spans="1:6" x14ac:dyDescent="0.25">
      <c r="A14" t="s">
        <v>29</v>
      </c>
      <c r="B14" t="s">
        <v>56</v>
      </c>
      <c r="C14">
        <v>44428</v>
      </c>
      <c r="D14">
        <v>750</v>
      </c>
      <c r="E14" t="s">
        <v>27</v>
      </c>
      <c r="F14">
        <v>3</v>
      </c>
    </row>
    <row r="15" spans="1:6" x14ac:dyDescent="0.25">
      <c r="A15" t="s">
        <v>30</v>
      </c>
      <c r="B15" t="s">
        <v>31</v>
      </c>
      <c r="C15">
        <v>43476</v>
      </c>
      <c r="D15">
        <v>290</v>
      </c>
      <c r="E15" t="s">
        <v>27</v>
      </c>
      <c r="F15">
        <v>1</v>
      </c>
    </row>
    <row r="16" spans="1:6" x14ac:dyDescent="0.25">
      <c r="A16" t="s">
        <v>32</v>
      </c>
      <c r="B16" t="s">
        <v>103</v>
      </c>
      <c r="C16">
        <v>42996</v>
      </c>
      <c r="D16">
        <v>420</v>
      </c>
      <c r="E16" t="s">
        <v>27</v>
      </c>
      <c r="F16">
        <v>3</v>
      </c>
    </row>
    <row r="17" spans="1:6" x14ac:dyDescent="0.25">
      <c r="A17" t="s">
        <v>33</v>
      </c>
      <c r="B17" t="s">
        <v>104</v>
      </c>
      <c r="C17">
        <v>41315</v>
      </c>
      <c r="D17">
        <v>1500</v>
      </c>
      <c r="E17" t="s">
        <v>34</v>
      </c>
      <c r="F17">
        <v>5</v>
      </c>
    </row>
    <row r="18" spans="1:6" x14ac:dyDescent="0.25">
      <c r="A18" t="s">
        <v>35</v>
      </c>
      <c r="B18" t="s">
        <v>36</v>
      </c>
      <c r="C18">
        <v>43223</v>
      </c>
      <c r="D18">
        <v>980</v>
      </c>
      <c r="E18" t="s">
        <v>34</v>
      </c>
      <c r="F18">
        <v>1</v>
      </c>
    </row>
    <row r="19" spans="1:6" x14ac:dyDescent="0.25">
      <c r="A19" t="s">
        <v>37</v>
      </c>
      <c r="B19" t="s">
        <v>38</v>
      </c>
      <c r="C19">
        <v>43646</v>
      </c>
      <c r="D19">
        <v>4200</v>
      </c>
      <c r="E19" t="s">
        <v>34</v>
      </c>
      <c r="F19">
        <v>1</v>
      </c>
    </row>
    <row r="20" spans="1:6" x14ac:dyDescent="0.25">
      <c r="A20" t="s">
        <v>39</v>
      </c>
      <c r="B20" t="s">
        <v>40</v>
      </c>
      <c r="C20">
        <v>41315</v>
      </c>
      <c r="D20">
        <v>600</v>
      </c>
      <c r="E20" t="s">
        <v>34</v>
      </c>
      <c r="F20">
        <v>1</v>
      </c>
    </row>
    <row r="21" spans="1:6" x14ac:dyDescent="0.25">
      <c r="A21" t="s">
        <v>41</v>
      </c>
      <c r="B21" t="s">
        <v>42</v>
      </c>
      <c r="C21">
        <v>42948</v>
      </c>
      <c r="D21">
        <v>750</v>
      </c>
      <c r="E21" t="s">
        <v>34</v>
      </c>
      <c r="F21">
        <v>1</v>
      </c>
    </row>
    <row r="22" spans="1:6" x14ac:dyDescent="0.25">
      <c r="A22" t="s">
        <v>43</v>
      </c>
      <c r="B22" t="s">
        <v>20</v>
      </c>
      <c r="C22">
        <v>44362</v>
      </c>
      <c r="D22">
        <v>5750</v>
      </c>
      <c r="E22" t="s">
        <v>44</v>
      </c>
      <c r="F22">
        <v>5</v>
      </c>
    </row>
    <row r="23" spans="1:6" x14ac:dyDescent="0.25">
      <c r="A23" t="s">
        <v>45</v>
      </c>
      <c r="B23" t="s">
        <v>22</v>
      </c>
      <c r="C23">
        <v>44362</v>
      </c>
      <c r="D23">
        <v>2750</v>
      </c>
      <c r="E23" t="s">
        <v>44</v>
      </c>
      <c r="F23">
        <v>5</v>
      </c>
    </row>
    <row r="24" spans="1:6" x14ac:dyDescent="0.25">
      <c r="A24" t="s">
        <v>46</v>
      </c>
      <c r="B24" t="s">
        <v>24</v>
      </c>
      <c r="C24">
        <v>44030</v>
      </c>
      <c r="D24">
        <v>480</v>
      </c>
      <c r="E24" t="s">
        <v>44</v>
      </c>
      <c r="F24">
        <v>1</v>
      </c>
    </row>
    <row r="25" spans="1:6" x14ac:dyDescent="0.25">
      <c r="A25" t="s">
        <v>47</v>
      </c>
      <c r="B25" t="s">
        <v>26</v>
      </c>
      <c r="C25">
        <v>41734</v>
      </c>
      <c r="D25">
        <v>640</v>
      </c>
      <c r="E25" t="s">
        <v>44</v>
      </c>
      <c r="F25">
        <v>2</v>
      </c>
    </row>
    <row r="26" spans="1:6" x14ac:dyDescent="0.25">
      <c r="A26" t="s">
        <v>48</v>
      </c>
      <c r="B26" t="s">
        <v>49</v>
      </c>
      <c r="C26">
        <v>42644</v>
      </c>
      <c r="D26">
        <v>3800</v>
      </c>
      <c r="E26" t="s">
        <v>50</v>
      </c>
      <c r="F26">
        <v>1</v>
      </c>
    </row>
    <row r="27" spans="1:6" x14ac:dyDescent="0.25">
      <c r="A27" t="s">
        <v>51</v>
      </c>
      <c r="B27" t="s">
        <v>52</v>
      </c>
      <c r="C27">
        <v>43784</v>
      </c>
      <c r="D27">
        <v>1200</v>
      </c>
      <c r="E27" t="s">
        <v>50</v>
      </c>
      <c r="F27">
        <v>1</v>
      </c>
    </row>
    <row r="28" spans="1:6" x14ac:dyDescent="0.25">
      <c r="A28" t="s">
        <v>53</v>
      </c>
      <c r="B28" t="s">
        <v>54</v>
      </c>
      <c r="C28">
        <v>44428</v>
      </c>
      <c r="D28">
        <v>800</v>
      </c>
      <c r="E28" t="s">
        <v>50</v>
      </c>
      <c r="F28">
        <v>1</v>
      </c>
    </row>
    <row r="29" spans="1:6" x14ac:dyDescent="0.25">
      <c r="A29" t="s">
        <v>55</v>
      </c>
      <c r="B29" t="s">
        <v>56</v>
      </c>
      <c r="C29">
        <v>44428</v>
      </c>
      <c r="D29">
        <v>250</v>
      </c>
      <c r="E29" t="s">
        <v>50</v>
      </c>
      <c r="F29">
        <v>1</v>
      </c>
    </row>
    <row r="30" spans="1:6" x14ac:dyDescent="0.25">
      <c r="A30" t="s">
        <v>57</v>
      </c>
      <c r="B30" t="s">
        <v>58</v>
      </c>
      <c r="C30">
        <v>43344</v>
      </c>
      <c r="D30">
        <v>280</v>
      </c>
      <c r="E30" t="s">
        <v>59</v>
      </c>
      <c r="F30">
        <v>1</v>
      </c>
    </row>
    <row r="31" spans="1:6" x14ac:dyDescent="0.25">
      <c r="A31" t="s">
        <v>60</v>
      </c>
      <c r="B31" t="s">
        <v>105</v>
      </c>
      <c r="C31">
        <v>43344</v>
      </c>
      <c r="D31">
        <v>2700</v>
      </c>
      <c r="E31" t="s">
        <v>59</v>
      </c>
      <c r="F31">
        <v>30</v>
      </c>
    </row>
    <row r="32" spans="1:6" x14ac:dyDescent="0.25">
      <c r="A32" t="s">
        <v>61</v>
      </c>
      <c r="B32" t="s">
        <v>106</v>
      </c>
      <c r="C32">
        <v>44571</v>
      </c>
      <c r="D32">
        <v>13500</v>
      </c>
      <c r="E32" t="s">
        <v>59</v>
      </c>
      <c r="F32">
        <v>15</v>
      </c>
    </row>
    <row r="33" spans="1:6" x14ac:dyDescent="0.25">
      <c r="A33" t="s">
        <v>62</v>
      </c>
      <c r="B33" t="s">
        <v>63</v>
      </c>
      <c r="C33">
        <v>44571</v>
      </c>
      <c r="D33">
        <v>850</v>
      </c>
      <c r="E33" t="s">
        <v>59</v>
      </c>
      <c r="F33">
        <v>1</v>
      </c>
    </row>
    <row r="34" spans="1:6" x14ac:dyDescent="0.25">
      <c r="A34" t="s">
        <v>64</v>
      </c>
      <c r="B34" t="s">
        <v>65</v>
      </c>
      <c r="C34">
        <v>43713</v>
      </c>
      <c r="D34">
        <v>650</v>
      </c>
      <c r="E34" t="s">
        <v>59</v>
      </c>
      <c r="F34">
        <v>1</v>
      </c>
    </row>
    <row r="35" spans="1:6" x14ac:dyDescent="0.25">
      <c r="A35" t="s">
        <v>66</v>
      </c>
      <c r="B35" t="s">
        <v>67</v>
      </c>
      <c r="C35">
        <v>42917</v>
      </c>
      <c r="D35">
        <v>550</v>
      </c>
      <c r="E35" t="s">
        <v>68</v>
      </c>
      <c r="F35">
        <v>1</v>
      </c>
    </row>
    <row r="36" spans="1:6" x14ac:dyDescent="0.25">
      <c r="A36" t="s">
        <v>69</v>
      </c>
      <c r="B36" t="s">
        <v>70</v>
      </c>
      <c r="C36">
        <v>42917</v>
      </c>
      <c r="D36">
        <v>700</v>
      </c>
      <c r="E36" t="s">
        <v>68</v>
      </c>
      <c r="F36">
        <v>1</v>
      </c>
    </row>
    <row r="37" spans="1:6" x14ac:dyDescent="0.25">
      <c r="A37" t="s">
        <v>71</v>
      </c>
      <c r="B37" t="s">
        <v>107</v>
      </c>
      <c r="C37">
        <v>42917</v>
      </c>
      <c r="D37">
        <v>1800</v>
      </c>
      <c r="E37" t="s">
        <v>68</v>
      </c>
      <c r="F37">
        <v>20</v>
      </c>
    </row>
    <row r="38" spans="1:6" x14ac:dyDescent="0.25">
      <c r="A38" t="s">
        <v>72</v>
      </c>
      <c r="B38" t="s">
        <v>73</v>
      </c>
      <c r="C38">
        <v>43905</v>
      </c>
      <c r="D38">
        <v>22000</v>
      </c>
      <c r="E38" t="s">
        <v>74</v>
      </c>
      <c r="F38">
        <v>1</v>
      </c>
    </row>
    <row r="39" spans="1:6" x14ac:dyDescent="0.25">
      <c r="A39" t="s">
        <v>75</v>
      </c>
      <c r="B39" t="s">
        <v>76</v>
      </c>
      <c r="C39">
        <v>44449</v>
      </c>
      <c r="D39">
        <v>4500</v>
      </c>
      <c r="E39" t="s">
        <v>74</v>
      </c>
      <c r="F39">
        <v>1</v>
      </c>
    </row>
    <row r="40" spans="1:6" x14ac:dyDescent="0.25">
      <c r="A40" t="s">
        <v>77</v>
      </c>
      <c r="B40" t="s">
        <v>108</v>
      </c>
      <c r="C40">
        <v>43516</v>
      </c>
      <c r="D40">
        <v>7500</v>
      </c>
      <c r="E40" t="s">
        <v>74</v>
      </c>
      <c r="F40">
        <v>10</v>
      </c>
    </row>
    <row r="41" spans="1:6" x14ac:dyDescent="0.25">
      <c r="A41" t="s">
        <v>78</v>
      </c>
      <c r="B41" t="s">
        <v>109</v>
      </c>
      <c r="C41">
        <v>43435</v>
      </c>
      <c r="D41">
        <v>6500</v>
      </c>
      <c r="E41" t="s">
        <v>74</v>
      </c>
      <c r="F41">
        <v>10</v>
      </c>
    </row>
    <row r="42" spans="1:6" x14ac:dyDescent="0.25">
      <c r="A42" t="s">
        <v>79</v>
      </c>
      <c r="B42" t="s">
        <v>80</v>
      </c>
      <c r="C42">
        <v>43987</v>
      </c>
      <c r="D42">
        <v>950</v>
      </c>
      <c r="E42" t="s">
        <v>74</v>
      </c>
      <c r="F42">
        <v>1</v>
      </c>
    </row>
    <row r="43" spans="1:6" x14ac:dyDescent="0.25">
      <c r="A43" t="s">
        <v>81</v>
      </c>
      <c r="B43" t="s">
        <v>82</v>
      </c>
      <c r="C43">
        <v>42095</v>
      </c>
      <c r="D43">
        <v>1300</v>
      </c>
      <c r="E43" t="s">
        <v>83</v>
      </c>
      <c r="F43">
        <v>1</v>
      </c>
    </row>
    <row r="44" spans="1:6" x14ac:dyDescent="0.25">
      <c r="A44" t="s">
        <v>84</v>
      </c>
      <c r="B44" t="s">
        <v>85</v>
      </c>
      <c r="C44">
        <v>42875</v>
      </c>
      <c r="D44">
        <v>850</v>
      </c>
      <c r="E44" t="s">
        <v>83</v>
      </c>
      <c r="F44">
        <v>1</v>
      </c>
    </row>
    <row r="45" spans="1:6" x14ac:dyDescent="0.25">
      <c r="A45" t="s">
        <v>86</v>
      </c>
      <c r="B45" t="s">
        <v>87</v>
      </c>
      <c r="C45">
        <v>43779</v>
      </c>
      <c r="D45">
        <v>16500</v>
      </c>
      <c r="E45" t="s">
        <v>83</v>
      </c>
      <c r="F45">
        <v>1</v>
      </c>
    </row>
    <row r="46" spans="1:6" x14ac:dyDescent="0.25">
      <c r="A46" t="s">
        <v>88</v>
      </c>
      <c r="B46" t="s">
        <v>89</v>
      </c>
      <c r="C46">
        <v>43862</v>
      </c>
      <c r="D46">
        <v>1800</v>
      </c>
      <c r="E46" t="s">
        <v>83</v>
      </c>
      <c r="F46">
        <v>1</v>
      </c>
    </row>
    <row r="47" spans="1:6" x14ac:dyDescent="0.25">
      <c r="A47" t="s">
        <v>90</v>
      </c>
      <c r="B47" t="s">
        <v>91</v>
      </c>
      <c r="C47">
        <v>43101</v>
      </c>
      <c r="D47">
        <v>2500</v>
      </c>
      <c r="E47" t="s">
        <v>83</v>
      </c>
      <c r="F47">
        <v>1</v>
      </c>
    </row>
    <row r="48" spans="1:6" x14ac:dyDescent="0.25">
      <c r="A48" t="s">
        <v>92</v>
      </c>
      <c r="B48" t="s">
        <v>93</v>
      </c>
      <c r="C48">
        <v>41649</v>
      </c>
      <c r="D48">
        <v>2200</v>
      </c>
      <c r="E48" t="s">
        <v>94</v>
      </c>
      <c r="F48">
        <v>1</v>
      </c>
    </row>
    <row r="49" spans="1:6" x14ac:dyDescent="0.25">
      <c r="A49" t="s">
        <v>95</v>
      </c>
      <c r="B49" t="s">
        <v>96</v>
      </c>
      <c r="C49">
        <v>43631</v>
      </c>
      <c r="D49">
        <v>3200</v>
      </c>
      <c r="E49" t="s">
        <v>94</v>
      </c>
      <c r="F49">
        <v>1</v>
      </c>
    </row>
    <row r="50" spans="1:6" x14ac:dyDescent="0.25">
      <c r="A50" t="s">
        <v>97</v>
      </c>
      <c r="B50" t="s">
        <v>98</v>
      </c>
      <c r="C50">
        <v>44061</v>
      </c>
      <c r="D50">
        <v>1100</v>
      </c>
      <c r="E50" t="s">
        <v>94</v>
      </c>
      <c r="F50">
        <v>1</v>
      </c>
    </row>
    <row r="51" spans="1:6" x14ac:dyDescent="0.25">
      <c r="A51" t="s">
        <v>99</v>
      </c>
      <c r="B51" t="s">
        <v>110</v>
      </c>
      <c r="C51">
        <v>43952</v>
      </c>
      <c r="D51">
        <v>600</v>
      </c>
      <c r="E51" t="s">
        <v>94</v>
      </c>
      <c r="F51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17EE-116D-4982-B406-B82A0F48B9ED}">
  <dimension ref="A1:G52"/>
  <sheetViews>
    <sheetView tabSelected="1" workbookViewId="0">
      <selection activeCell="G3" sqref="G3"/>
    </sheetView>
  </sheetViews>
  <sheetFormatPr baseColWidth="10" defaultRowHeight="15" x14ac:dyDescent="0.25"/>
  <cols>
    <col min="2" max="2" width="44.28515625" bestFit="1" customWidth="1"/>
    <col min="3" max="3" width="19.85546875" customWidth="1"/>
    <col min="4" max="4" width="19.28515625" customWidth="1"/>
    <col min="5" max="5" width="23.42578125" bestFit="1" customWidth="1"/>
    <col min="7" max="7" width="20.5703125" bestFit="1" customWidth="1"/>
  </cols>
  <sheetData>
    <row r="1" spans="1:7" x14ac:dyDescent="0.25">
      <c r="A1" t="s">
        <v>0</v>
      </c>
      <c r="B1" t="s">
        <v>101</v>
      </c>
      <c r="C1" t="s">
        <v>1</v>
      </c>
      <c r="D1" t="s">
        <v>2</v>
      </c>
      <c r="E1" t="s">
        <v>3</v>
      </c>
      <c r="F1" t="s">
        <v>100</v>
      </c>
      <c r="G1" t="s">
        <v>111</v>
      </c>
    </row>
    <row r="2" spans="1:7" x14ac:dyDescent="0.25">
      <c r="A2" t="s">
        <v>4</v>
      </c>
      <c r="B2" t="s">
        <v>5</v>
      </c>
      <c r="C2">
        <v>40313</v>
      </c>
      <c r="D2">
        <v>3500</v>
      </c>
      <c r="E2" t="s">
        <v>6</v>
      </c>
      <c r="F2">
        <v>1</v>
      </c>
      <c r="G2">
        <f>T_Inventario[[#This Row],[Valor_Adquisicion]]/10</f>
        <v>350</v>
      </c>
    </row>
    <row r="3" spans="1:7" x14ac:dyDescent="0.25">
      <c r="A3" t="s">
        <v>7</v>
      </c>
      <c r="B3" t="s">
        <v>102</v>
      </c>
      <c r="C3">
        <v>40313</v>
      </c>
      <c r="D3">
        <v>6250</v>
      </c>
      <c r="E3" t="s">
        <v>6</v>
      </c>
      <c r="F3">
        <v>25</v>
      </c>
      <c r="G3">
        <f>T_Inventario[[#This Row],[Valor_Adquisicion]]/10</f>
        <v>625</v>
      </c>
    </row>
    <row r="4" spans="1:7" x14ac:dyDescent="0.25">
      <c r="A4" t="s">
        <v>8</v>
      </c>
      <c r="B4" t="s">
        <v>9</v>
      </c>
      <c r="C4">
        <v>43345</v>
      </c>
      <c r="D4">
        <v>780</v>
      </c>
      <c r="E4" t="s">
        <v>6</v>
      </c>
      <c r="F4">
        <v>1</v>
      </c>
      <c r="G4">
        <f>T_Inventario[[#This Row],[Valor_Adquisicion]]/10</f>
        <v>78</v>
      </c>
    </row>
    <row r="5" spans="1:7" x14ac:dyDescent="0.25">
      <c r="A5" t="s">
        <v>10</v>
      </c>
      <c r="B5" t="s">
        <v>11</v>
      </c>
      <c r="C5">
        <v>43345</v>
      </c>
      <c r="D5">
        <v>450</v>
      </c>
      <c r="E5" t="s">
        <v>6</v>
      </c>
      <c r="F5">
        <v>1</v>
      </c>
      <c r="G5">
        <f>T_Inventario[[#This Row],[Valor_Adquisicion]]/10</f>
        <v>45</v>
      </c>
    </row>
    <row r="6" spans="1:7" x14ac:dyDescent="0.25">
      <c r="A6" t="s">
        <v>12</v>
      </c>
      <c r="B6" t="s">
        <v>13</v>
      </c>
      <c r="C6">
        <v>42328</v>
      </c>
      <c r="D6">
        <v>2800</v>
      </c>
      <c r="E6" t="s">
        <v>6</v>
      </c>
      <c r="F6">
        <v>1</v>
      </c>
      <c r="G6">
        <f>T_Inventario[[#This Row],[Valor_Adquisicion]]/10</f>
        <v>280</v>
      </c>
    </row>
    <row r="7" spans="1:7" x14ac:dyDescent="0.25">
      <c r="A7" t="s">
        <v>14</v>
      </c>
      <c r="B7" t="s">
        <v>15</v>
      </c>
      <c r="C7">
        <v>40969</v>
      </c>
      <c r="D7">
        <v>1800</v>
      </c>
      <c r="E7" t="s">
        <v>16</v>
      </c>
      <c r="F7">
        <v>1</v>
      </c>
      <c r="G7">
        <f>T_Inventario[[#This Row],[Valor_Adquisicion]]/10</f>
        <v>180</v>
      </c>
    </row>
    <row r="8" spans="1:7" x14ac:dyDescent="0.25">
      <c r="A8" t="s">
        <v>17</v>
      </c>
      <c r="B8" t="s">
        <v>18</v>
      </c>
      <c r="C8">
        <v>40969</v>
      </c>
      <c r="D8">
        <v>950</v>
      </c>
      <c r="E8" t="s">
        <v>16</v>
      </c>
      <c r="F8">
        <v>1</v>
      </c>
      <c r="G8">
        <f>T_Inventario[[#This Row],[Valor_Adquisicion]]/10</f>
        <v>95</v>
      </c>
    </row>
    <row r="9" spans="1:7" x14ac:dyDescent="0.25">
      <c r="A9" t="s">
        <v>19</v>
      </c>
      <c r="B9" t="s">
        <v>20</v>
      </c>
      <c r="C9">
        <v>44357</v>
      </c>
      <c r="D9">
        <v>1150</v>
      </c>
      <c r="E9" t="s">
        <v>16</v>
      </c>
      <c r="F9">
        <v>1</v>
      </c>
      <c r="G9">
        <f>T_Inventario[[#This Row],[Valor_Adquisicion]]/10</f>
        <v>115</v>
      </c>
    </row>
    <row r="10" spans="1:7" x14ac:dyDescent="0.25">
      <c r="A10" t="s">
        <v>21</v>
      </c>
      <c r="B10" t="s">
        <v>22</v>
      </c>
      <c r="C10">
        <v>44357</v>
      </c>
      <c r="D10">
        <v>550</v>
      </c>
      <c r="E10" t="s">
        <v>16</v>
      </c>
      <c r="F10">
        <v>1</v>
      </c>
      <c r="G10">
        <f>T_Inventario[[#This Row],[Valor_Adquisicion]]/10</f>
        <v>55</v>
      </c>
    </row>
    <row r="11" spans="1:7" x14ac:dyDescent="0.25">
      <c r="A11" t="s">
        <v>23</v>
      </c>
      <c r="B11" t="s">
        <v>24</v>
      </c>
      <c r="C11">
        <v>44027</v>
      </c>
      <c r="D11">
        <v>480</v>
      </c>
      <c r="E11" t="s">
        <v>16</v>
      </c>
      <c r="F11">
        <v>1</v>
      </c>
      <c r="G11">
        <f>T_Inventario[[#This Row],[Valor_Adquisicion]]/10</f>
        <v>48</v>
      </c>
    </row>
    <row r="12" spans="1:7" x14ac:dyDescent="0.25">
      <c r="A12" t="s">
        <v>25</v>
      </c>
      <c r="B12" t="s">
        <v>26</v>
      </c>
      <c r="C12">
        <v>41734</v>
      </c>
      <c r="D12">
        <v>320</v>
      </c>
      <c r="E12" t="s">
        <v>27</v>
      </c>
      <c r="F12">
        <v>1</v>
      </c>
      <c r="G12">
        <f>T_Inventario[[#This Row],[Valor_Adquisicion]]/10</f>
        <v>32</v>
      </c>
    </row>
    <row r="13" spans="1:7" x14ac:dyDescent="0.25">
      <c r="A13" t="s">
        <v>28</v>
      </c>
      <c r="B13" t="s">
        <v>54</v>
      </c>
      <c r="C13">
        <v>44428</v>
      </c>
      <c r="D13">
        <v>2400</v>
      </c>
      <c r="E13" t="s">
        <v>27</v>
      </c>
      <c r="F13">
        <v>3</v>
      </c>
      <c r="G13">
        <f>T_Inventario[[#This Row],[Valor_Adquisicion]]/10</f>
        <v>240</v>
      </c>
    </row>
    <row r="14" spans="1:7" x14ac:dyDescent="0.25">
      <c r="A14" t="s">
        <v>29</v>
      </c>
      <c r="B14" t="s">
        <v>56</v>
      </c>
      <c r="C14">
        <v>44428</v>
      </c>
      <c r="D14">
        <v>750</v>
      </c>
      <c r="E14" t="s">
        <v>27</v>
      </c>
      <c r="F14">
        <v>3</v>
      </c>
      <c r="G14">
        <f>T_Inventario[[#This Row],[Valor_Adquisicion]]/10</f>
        <v>75</v>
      </c>
    </row>
    <row r="15" spans="1:7" x14ac:dyDescent="0.25">
      <c r="A15" t="s">
        <v>30</v>
      </c>
      <c r="B15" t="s">
        <v>31</v>
      </c>
      <c r="C15">
        <v>43476</v>
      </c>
      <c r="D15">
        <v>290</v>
      </c>
      <c r="E15" t="s">
        <v>27</v>
      </c>
      <c r="F15">
        <v>1</v>
      </c>
      <c r="G15">
        <f>T_Inventario[[#This Row],[Valor_Adquisicion]]/10</f>
        <v>29</v>
      </c>
    </row>
    <row r="16" spans="1:7" x14ac:dyDescent="0.25">
      <c r="A16" t="s">
        <v>32</v>
      </c>
      <c r="B16" t="s">
        <v>103</v>
      </c>
      <c r="C16">
        <v>42996</v>
      </c>
      <c r="D16">
        <v>420</v>
      </c>
      <c r="E16" t="s">
        <v>27</v>
      </c>
      <c r="F16">
        <v>3</v>
      </c>
      <c r="G16">
        <f>T_Inventario[[#This Row],[Valor_Adquisicion]]/10</f>
        <v>42</v>
      </c>
    </row>
    <row r="17" spans="1:7" x14ac:dyDescent="0.25">
      <c r="A17" t="s">
        <v>33</v>
      </c>
      <c r="B17" t="s">
        <v>104</v>
      </c>
      <c r="C17">
        <v>41315</v>
      </c>
      <c r="D17">
        <v>1500</v>
      </c>
      <c r="E17" t="s">
        <v>34</v>
      </c>
      <c r="F17">
        <v>5</v>
      </c>
      <c r="G17">
        <f>T_Inventario[[#This Row],[Valor_Adquisicion]]/10</f>
        <v>150</v>
      </c>
    </row>
    <row r="18" spans="1:7" x14ac:dyDescent="0.25">
      <c r="A18" t="s">
        <v>35</v>
      </c>
      <c r="B18" t="s">
        <v>36</v>
      </c>
      <c r="C18">
        <v>43223</v>
      </c>
      <c r="D18">
        <v>980</v>
      </c>
      <c r="E18" t="s">
        <v>34</v>
      </c>
      <c r="F18">
        <v>1</v>
      </c>
      <c r="G18">
        <f>T_Inventario[[#This Row],[Valor_Adquisicion]]/10</f>
        <v>98</v>
      </c>
    </row>
    <row r="19" spans="1:7" x14ac:dyDescent="0.25">
      <c r="A19" t="s">
        <v>37</v>
      </c>
      <c r="B19" t="s">
        <v>38</v>
      </c>
      <c r="C19">
        <v>43646</v>
      </c>
      <c r="D19">
        <v>4200</v>
      </c>
      <c r="E19" t="s">
        <v>34</v>
      </c>
      <c r="F19">
        <v>1</v>
      </c>
      <c r="G19">
        <f>T_Inventario[[#This Row],[Valor_Adquisicion]]/10</f>
        <v>420</v>
      </c>
    </row>
    <row r="20" spans="1:7" x14ac:dyDescent="0.25">
      <c r="A20" t="s">
        <v>39</v>
      </c>
      <c r="B20" t="s">
        <v>40</v>
      </c>
      <c r="C20">
        <v>41315</v>
      </c>
      <c r="D20">
        <v>600</v>
      </c>
      <c r="E20" t="s">
        <v>34</v>
      </c>
      <c r="F20">
        <v>1</v>
      </c>
      <c r="G20">
        <f>T_Inventario[[#This Row],[Valor_Adquisicion]]/10</f>
        <v>60</v>
      </c>
    </row>
    <row r="21" spans="1:7" x14ac:dyDescent="0.25">
      <c r="A21" t="s">
        <v>41</v>
      </c>
      <c r="B21" t="s">
        <v>42</v>
      </c>
      <c r="C21">
        <v>42948</v>
      </c>
      <c r="D21">
        <v>750</v>
      </c>
      <c r="E21" t="s">
        <v>34</v>
      </c>
      <c r="F21">
        <v>1</v>
      </c>
      <c r="G21">
        <f>T_Inventario[[#This Row],[Valor_Adquisicion]]/10</f>
        <v>75</v>
      </c>
    </row>
    <row r="22" spans="1:7" x14ac:dyDescent="0.25">
      <c r="A22" t="s">
        <v>43</v>
      </c>
      <c r="B22" t="s">
        <v>20</v>
      </c>
      <c r="C22">
        <v>44362</v>
      </c>
      <c r="D22">
        <v>5750</v>
      </c>
      <c r="E22" t="s">
        <v>44</v>
      </c>
      <c r="F22">
        <v>5</v>
      </c>
      <c r="G22">
        <f>T_Inventario[[#This Row],[Valor_Adquisicion]]/10</f>
        <v>575</v>
      </c>
    </row>
    <row r="23" spans="1:7" x14ac:dyDescent="0.25">
      <c r="A23" t="s">
        <v>45</v>
      </c>
      <c r="B23" t="s">
        <v>22</v>
      </c>
      <c r="C23">
        <v>44362</v>
      </c>
      <c r="D23">
        <v>2750</v>
      </c>
      <c r="E23" t="s">
        <v>44</v>
      </c>
      <c r="F23">
        <v>5</v>
      </c>
      <c r="G23">
        <f>T_Inventario[[#This Row],[Valor_Adquisicion]]/10</f>
        <v>275</v>
      </c>
    </row>
    <row r="24" spans="1:7" x14ac:dyDescent="0.25">
      <c r="A24" t="s">
        <v>46</v>
      </c>
      <c r="B24" t="s">
        <v>24</v>
      </c>
      <c r="C24">
        <v>44030</v>
      </c>
      <c r="D24">
        <v>480</v>
      </c>
      <c r="E24" t="s">
        <v>44</v>
      </c>
      <c r="F24">
        <v>1</v>
      </c>
      <c r="G24">
        <f>T_Inventario[[#This Row],[Valor_Adquisicion]]/10</f>
        <v>48</v>
      </c>
    </row>
    <row r="25" spans="1:7" x14ac:dyDescent="0.25">
      <c r="A25" t="s">
        <v>47</v>
      </c>
      <c r="B25" t="s">
        <v>26</v>
      </c>
      <c r="C25">
        <v>41734</v>
      </c>
      <c r="D25">
        <v>640</v>
      </c>
      <c r="E25" t="s">
        <v>44</v>
      </c>
      <c r="F25">
        <v>2</v>
      </c>
      <c r="G25">
        <f>T_Inventario[[#This Row],[Valor_Adquisicion]]/10</f>
        <v>64</v>
      </c>
    </row>
    <row r="26" spans="1:7" x14ac:dyDescent="0.25">
      <c r="A26" t="s">
        <v>48</v>
      </c>
      <c r="B26" t="s">
        <v>49</v>
      </c>
      <c r="C26">
        <v>42644</v>
      </c>
      <c r="D26">
        <v>3800</v>
      </c>
      <c r="E26" t="s">
        <v>50</v>
      </c>
      <c r="F26">
        <v>1</v>
      </c>
      <c r="G26">
        <f>T_Inventario[[#This Row],[Valor_Adquisicion]]/10</f>
        <v>380</v>
      </c>
    </row>
    <row r="27" spans="1:7" x14ac:dyDescent="0.25">
      <c r="A27" t="s">
        <v>51</v>
      </c>
      <c r="B27" t="s">
        <v>52</v>
      </c>
      <c r="C27">
        <v>43784</v>
      </c>
      <c r="D27">
        <v>1200</v>
      </c>
      <c r="E27" t="s">
        <v>50</v>
      </c>
      <c r="F27">
        <v>1</v>
      </c>
      <c r="G27">
        <f>T_Inventario[[#This Row],[Valor_Adquisicion]]/10</f>
        <v>120</v>
      </c>
    </row>
    <row r="28" spans="1:7" x14ac:dyDescent="0.25">
      <c r="A28" t="s">
        <v>53</v>
      </c>
      <c r="B28" t="s">
        <v>54</v>
      </c>
      <c r="C28">
        <v>44428</v>
      </c>
      <c r="D28">
        <v>800</v>
      </c>
      <c r="E28" t="s">
        <v>50</v>
      </c>
      <c r="F28">
        <v>1</v>
      </c>
      <c r="G28">
        <f>T_Inventario[[#This Row],[Valor_Adquisicion]]/10</f>
        <v>80</v>
      </c>
    </row>
    <row r="29" spans="1:7" x14ac:dyDescent="0.25">
      <c r="A29" t="s">
        <v>55</v>
      </c>
      <c r="B29" t="s">
        <v>56</v>
      </c>
      <c r="C29">
        <v>44428</v>
      </c>
      <c r="D29">
        <v>250</v>
      </c>
      <c r="E29" t="s">
        <v>50</v>
      </c>
      <c r="F29">
        <v>1</v>
      </c>
      <c r="G29">
        <f>T_Inventario[[#This Row],[Valor_Adquisicion]]/10</f>
        <v>25</v>
      </c>
    </row>
    <row r="30" spans="1:7" x14ac:dyDescent="0.25">
      <c r="A30" t="s">
        <v>57</v>
      </c>
      <c r="B30" t="s">
        <v>58</v>
      </c>
      <c r="C30">
        <v>43344</v>
      </c>
      <c r="D30">
        <v>280</v>
      </c>
      <c r="E30" t="s">
        <v>59</v>
      </c>
      <c r="F30">
        <v>1</v>
      </c>
      <c r="G30">
        <f>T_Inventario[[#This Row],[Valor_Adquisicion]]/10</f>
        <v>28</v>
      </c>
    </row>
    <row r="31" spans="1:7" x14ac:dyDescent="0.25">
      <c r="A31" t="s">
        <v>60</v>
      </c>
      <c r="B31" t="s">
        <v>105</v>
      </c>
      <c r="C31">
        <v>43344</v>
      </c>
      <c r="D31">
        <v>2700</v>
      </c>
      <c r="E31" t="s">
        <v>59</v>
      </c>
      <c r="F31">
        <v>30</v>
      </c>
      <c r="G31">
        <f>T_Inventario[[#This Row],[Valor_Adquisicion]]/10</f>
        <v>270</v>
      </c>
    </row>
    <row r="32" spans="1:7" x14ac:dyDescent="0.25">
      <c r="A32" t="s">
        <v>61</v>
      </c>
      <c r="B32" t="s">
        <v>106</v>
      </c>
      <c r="C32">
        <v>44571</v>
      </c>
      <c r="D32">
        <v>13500</v>
      </c>
      <c r="E32" t="s">
        <v>59</v>
      </c>
      <c r="F32">
        <v>15</v>
      </c>
      <c r="G32">
        <f>T_Inventario[[#This Row],[Valor_Adquisicion]]/10</f>
        <v>1350</v>
      </c>
    </row>
    <row r="33" spans="1:7" x14ac:dyDescent="0.25">
      <c r="A33" t="s">
        <v>62</v>
      </c>
      <c r="B33" t="s">
        <v>63</v>
      </c>
      <c r="C33">
        <v>44571</v>
      </c>
      <c r="D33">
        <v>850</v>
      </c>
      <c r="E33" t="s">
        <v>59</v>
      </c>
      <c r="F33">
        <v>1</v>
      </c>
      <c r="G33">
        <f>T_Inventario[[#This Row],[Valor_Adquisicion]]/10</f>
        <v>85</v>
      </c>
    </row>
    <row r="34" spans="1:7" x14ac:dyDescent="0.25">
      <c r="A34" t="s">
        <v>64</v>
      </c>
      <c r="B34" t="s">
        <v>65</v>
      </c>
      <c r="C34">
        <v>43713</v>
      </c>
      <c r="D34">
        <v>650</v>
      </c>
      <c r="E34" t="s">
        <v>59</v>
      </c>
      <c r="F34">
        <v>1</v>
      </c>
      <c r="G34">
        <f>T_Inventario[[#This Row],[Valor_Adquisicion]]/10</f>
        <v>65</v>
      </c>
    </row>
    <row r="35" spans="1:7" x14ac:dyDescent="0.25">
      <c r="A35" t="s">
        <v>66</v>
      </c>
      <c r="B35" t="s">
        <v>67</v>
      </c>
      <c r="C35">
        <v>42917</v>
      </c>
      <c r="D35">
        <v>550</v>
      </c>
      <c r="E35" t="s">
        <v>68</v>
      </c>
      <c r="F35">
        <v>1</v>
      </c>
      <c r="G35">
        <f>T_Inventario[[#This Row],[Valor_Adquisicion]]/10</f>
        <v>55</v>
      </c>
    </row>
    <row r="36" spans="1:7" x14ac:dyDescent="0.25">
      <c r="A36" t="s">
        <v>69</v>
      </c>
      <c r="B36" t="s">
        <v>70</v>
      </c>
      <c r="C36">
        <v>42917</v>
      </c>
      <c r="D36">
        <v>700</v>
      </c>
      <c r="E36" t="s">
        <v>68</v>
      </c>
      <c r="F36">
        <v>1</v>
      </c>
      <c r="G36">
        <f>T_Inventario[[#This Row],[Valor_Adquisicion]]/10</f>
        <v>70</v>
      </c>
    </row>
    <row r="37" spans="1:7" x14ac:dyDescent="0.25">
      <c r="A37" t="s">
        <v>71</v>
      </c>
      <c r="B37" t="s">
        <v>107</v>
      </c>
      <c r="C37">
        <v>42917</v>
      </c>
      <c r="D37">
        <v>1800</v>
      </c>
      <c r="E37" t="s">
        <v>68</v>
      </c>
      <c r="F37">
        <v>20</v>
      </c>
      <c r="G37">
        <f>T_Inventario[[#This Row],[Valor_Adquisicion]]/10</f>
        <v>180</v>
      </c>
    </row>
    <row r="38" spans="1:7" x14ac:dyDescent="0.25">
      <c r="A38" t="s">
        <v>72</v>
      </c>
      <c r="B38" t="s">
        <v>73</v>
      </c>
      <c r="C38">
        <v>43905</v>
      </c>
      <c r="D38">
        <v>22000</v>
      </c>
      <c r="E38" t="s">
        <v>74</v>
      </c>
      <c r="F38">
        <v>1</v>
      </c>
      <c r="G38">
        <f>T_Inventario[[#This Row],[Valor_Adquisicion]]/10</f>
        <v>2200</v>
      </c>
    </row>
    <row r="39" spans="1:7" x14ac:dyDescent="0.25">
      <c r="A39" t="s">
        <v>75</v>
      </c>
      <c r="B39" t="s">
        <v>76</v>
      </c>
      <c r="C39">
        <v>44449</v>
      </c>
      <c r="D39">
        <v>4500</v>
      </c>
      <c r="E39" t="s">
        <v>74</v>
      </c>
      <c r="F39">
        <v>1</v>
      </c>
      <c r="G39">
        <f>T_Inventario[[#This Row],[Valor_Adquisicion]]/10</f>
        <v>450</v>
      </c>
    </row>
    <row r="40" spans="1:7" x14ac:dyDescent="0.25">
      <c r="A40" t="s">
        <v>77</v>
      </c>
      <c r="B40" t="s">
        <v>108</v>
      </c>
      <c r="C40">
        <v>43516</v>
      </c>
      <c r="D40">
        <v>7500</v>
      </c>
      <c r="E40" t="s">
        <v>74</v>
      </c>
      <c r="F40">
        <v>10</v>
      </c>
      <c r="G40">
        <f>T_Inventario[[#This Row],[Valor_Adquisicion]]/10</f>
        <v>750</v>
      </c>
    </row>
    <row r="41" spans="1:7" x14ac:dyDescent="0.25">
      <c r="A41" t="s">
        <v>78</v>
      </c>
      <c r="B41" t="s">
        <v>109</v>
      </c>
      <c r="C41">
        <v>43435</v>
      </c>
      <c r="D41">
        <v>6500</v>
      </c>
      <c r="E41" t="s">
        <v>74</v>
      </c>
      <c r="F41">
        <v>10</v>
      </c>
      <c r="G41">
        <f>T_Inventario[[#This Row],[Valor_Adquisicion]]/10</f>
        <v>650</v>
      </c>
    </row>
    <row r="42" spans="1:7" x14ac:dyDescent="0.25">
      <c r="A42" t="s">
        <v>79</v>
      </c>
      <c r="B42" t="s">
        <v>80</v>
      </c>
      <c r="C42">
        <v>43987</v>
      </c>
      <c r="D42">
        <v>950</v>
      </c>
      <c r="E42" t="s">
        <v>74</v>
      </c>
      <c r="F42">
        <v>1</v>
      </c>
      <c r="G42">
        <f>T_Inventario[[#This Row],[Valor_Adquisicion]]/10</f>
        <v>95</v>
      </c>
    </row>
    <row r="43" spans="1:7" x14ac:dyDescent="0.25">
      <c r="A43" t="s">
        <v>81</v>
      </c>
      <c r="B43" t="s">
        <v>82</v>
      </c>
      <c r="C43">
        <v>42095</v>
      </c>
      <c r="D43">
        <v>1300</v>
      </c>
      <c r="E43" t="s">
        <v>83</v>
      </c>
      <c r="F43">
        <v>1</v>
      </c>
      <c r="G43">
        <f>T_Inventario[[#This Row],[Valor_Adquisicion]]/10</f>
        <v>130</v>
      </c>
    </row>
    <row r="44" spans="1:7" x14ac:dyDescent="0.25">
      <c r="A44" t="s">
        <v>84</v>
      </c>
      <c r="B44" t="s">
        <v>85</v>
      </c>
      <c r="C44">
        <v>42875</v>
      </c>
      <c r="D44">
        <v>850</v>
      </c>
      <c r="E44" t="s">
        <v>83</v>
      </c>
      <c r="F44">
        <v>1</v>
      </c>
      <c r="G44">
        <f>T_Inventario[[#This Row],[Valor_Adquisicion]]/10</f>
        <v>85</v>
      </c>
    </row>
    <row r="45" spans="1:7" x14ac:dyDescent="0.25">
      <c r="A45" t="s">
        <v>86</v>
      </c>
      <c r="B45" t="s">
        <v>87</v>
      </c>
      <c r="C45">
        <v>43779</v>
      </c>
      <c r="D45">
        <v>16500</v>
      </c>
      <c r="E45" t="s">
        <v>83</v>
      </c>
      <c r="F45">
        <v>1</v>
      </c>
      <c r="G45">
        <f>T_Inventario[[#This Row],[Valor_Adquisicion]]/10</f>
        <v>1650</v>
      </c>
    </row>
    <row r="46" spans="1:7" x14ac:dyDescent="0.25">
      <c r="A46" t="s">
        <v>88</v>
      </c>
      <c r="B46" t="s">
        <v>89</v>
      </c>
      <c r="C46">
        <v>43862</v>
      </c>
      <c r="D46">
        <v>1800</v>
      </c>
      <c r="E46" t="s">
        <v>83</v>
      </c>
      <c r="F46">
        <v>1</v>
      </c>
      <c r="G46">
        <f>T_Inventario[[#This Row],[Valor_Adquisicion]]/10</f>
        <v>180</v>
      </c>
    </row>
    <row r="47" spans="1:7" x14ac:dyDescent="0.25">
      <c r="A47" t="s">
        <v>90</v>
      </c>
      <c r="B47" t="s">
        <v>91</v>
      </c>
      <c r="C47">
        <v>43101</v>
      </c>
      <c r="D47">
        <v>2500</v>
      </c>
      <c r="E47" t="s">
        <v>83</v>
      </c>
      <c r="F47">
        <v>1</v>
      </c>
      <c r="G47">
        <f>T_Inventario[[#This Row],[Valor_Adquisicion]]/10</f>
        <v>250</v>
      </c>
    </row>
    <row r="48" spans="1:7" x14ac:dyDescent="0.25">
      <c r="A48" t="s">
        <v>92</v>
      </c>
      <c r="B48" t="s">
        <v>93</v>
      </c>
      <c r="C48">
        <v>41649</v>
      </c>
      <c r="D48">
        <v>2200</v>
      </c>
      <c r="E48" t="s">
        <v>94</v>
      </c>
      <c r="F48">
        <v>1</v>
      </c>
      <c r="G48">
        <f>T_Inventario[[#This Row],[Valor_Adquisicion]]/10</f>
        <v>220</v>
      </c>
    </row>
    <row r="49" spans="1:7" x14ac:dyDescent="0.25">
      <c r="A49" t="s">
        <v>95</v>
      </c>
      <c r="B49" t="s">
        <v>96</v>
      </c>
      <c r="C49">
        <v>43631</v>
      </c>
      <c r="D49">
        <v>3200</v>
      </c>
      <c r="E49" t="s">
        <v>94</v>
      </c>
      <c r="F49">
        <v>1</v>
      </c>
      <c r="G49">
        <f>T_Inventario[[#This Row],[Valor_Adquisicion]]/10</f>
        <v>320</v>
      </c>
    </row>
    <row r="50" spans="1:7" x14ac:dyDescent="0.25">
      <c r="A50" t="s">
        <v>97</v>
      </c>
      <c r="B50" t="s">
        <v>98</v>
      </c>
      <c r="C50">
        <v>44061</v>
      </c>
      <c r="D50">
        <v>1100</v>
      </c>
      <c r="E50" t="s">
        <v>94</v>
      </c>
      <c r="F50">
        <v>1</v>
      </c>
      <c r="G50">
        <f>T_Inventario[[#This Row],[Valor_Adquisicion]]/10</f>
        <v>110</v>
      </c>
    </row>
    <row r="51" spans="1:7" x14ac:dyDescent="0.25">
      <c r="A51" t="s">
        <v>99</v>
      </c>
      <c r="B51" t="s">
        <v>110</v>
      </c>
      <c r="C51">
        <v>43952</v>
      </c>
      <c r="D51">
        <v>600</v>
      </c>
      <c r="E51" t="s">
        <v>94</v>
      </c>
      <c r="F51">
        <v>4</v>
      </c>
      <c r="G51">
        <f>T_Inventario[[#This Row],[Valor_Adquisicion]]/10</f>
        <v>60</v>
      </c>
    </row>
    <row r="52" spans="1:7" x14ac:dyDescent="0.25">
      <c r="A52">
        <f>SUBTOTAL(103,T_Inventario[Cod_Bien])</f>
        <v>50</v>
      </c>
      <c r="D52">
        <f>SUBTOTAL(109,T_Inventario[Valor_Adquisicion])</f>
        <v>139120</v>
      </c>
      <c r="F52">
        <f>SUBTOTAL(109,T_Inventario[Cantidad])</f>
        <v>176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e 0 b c 8 c b - 8 b 9 c - 4 2 6 6 - 9 7 9 8 - 9 1 e 4 9 4 2 7 2 6 c 8 "   x m l n s = " h t t p : / / s c h e m a s . m i c r o s o f t . c o m / D a t a M a s h u p " > A A A A A B Y D A A B Q S w M E F A A C A A g A N 5 o k W 1 F Z i q e m A A A A 9 w A A A B I A H A B D b 2 5 m a W c v U G F j a 2 F n Z S 5 4 b W w g o h g A K K A U A A A A A A A A A A A A A A A A A A A A A A A A A A A A h Y 8 x D o I w G I W v Q r r T l q r R k J 8 y G D d J T E i M a 1 M q N E I x t F j u 5 u C R v I I Y R d 0 c 3 / e + 4 b 3 7 9 Q b p 0 N T B R X V W t y Z B E a Y o U E a 2 h T Z l g n p 3 D F c o 5 b A T 8 i R K F Y y y s f F g i w R V z p 1 j Q r z 3 2 M 9 w 2 5 W E U R q R Q 7 b N Z a U a g T 6 y / i + H 2 l g n j F S I w / 4 1 h j M c z R c 4 o m y J K Z C J Q q b N 1 2 D j 4 G f 7 A 2 H d 1 6 7 v F F c 2 3 O R A p g j k f Y I / A F B L A w Q U A A I A C A A 3 m i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5 o k W y i K R 7 g O A A A A E Q A A A B M A H A B G b 3 J t d W x h c y 9 T Z W N 0 a W 9 u M S 5 t I K I Y A C i g F A A A A A A A A A A A A A A A A A A A A A A A A A A A A C t O T S 7 J z M 9 T C I b Q h t Y A U E s B A i 0 A F A A C A A g A N 5 o k W 1 F Z i q e m A A A A 9 w A A A B I A A A A A A A A A A A A A A A A A A A A A A E N v b m Z p Z y 9 Q Y W N r Y W d l L n h t b F B L A Q I t A B Q A A g A I A D e a J F s P y u m r p A A A A O k A A A A T A A A A A A A A A A A A A A A A A P I A A A B b Q 2 9 u d G V u d F 9 U e X B l c 1 0 u e G 1 s U E s B A i 0 A F A A C A A g A N 5 o k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i 7 n y C K 0 z B H r m b W 7 M 4 j r n A A A A A A A g A A A A A A E G Y A A A A B A A A g A A A A h C g h f 1 A 2 S 8 y 0 x v S 9 D d k G C H f S h 2 p f y N l a p f o x E 2 h b j 2 M A A A A A D o A A A A A C A A A g A A A A p U x R r T O a l n 2 R B v Y O Y P v / V 1 e H Y Y t S c 8 g 8 d c K M q M l x N E l Q A A A A O Z x V r v i Z b r h U m I F N 9 w s N h x E 6 z C m h / 0 C 6 / q w a 9 x t j X 0 C h w M i C v 5 p t 7 C D 8 a t l m j 9 8 r Z + S F 0 D E U 5 p E G g r d h 0 T g i k n J s E Z r L a C 5 m f Q H o P C q j X E p A A A A A q Z o 0 j M x O k z / G D M A 7 7 a F v M o w T f e y P h m Q n 5 R y 6 i / i D n z x o y X 4 8 L J V 3 U z 3 n n K x W m T a f M F v R l y A m p x V H q l c V n h 0 W x w = = < / D a t a M a s h u p > 
</file>

<file path=customXml/itemProps1.xml><?xml version="1.0" encoding="utf-8"?>
<ds:datastoreItem xmlns:ds="http://schemas.openxmlformats.org/officeDocument/2006/customXml" ds:itemID="{A3CF915C-3EE3-43F7-9E5D-F184957436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InventarioOriginal</vt:lpstr>
      <vt:lpstr>InventarioFinal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2025-09-04T11:07:10Z</dcterms:created>
  <dcterms:modified xsi:type="dcterms:W3CDTF">2025-09-04T17:31:42Z</dcterms:modified>
</cp:coreProperties>
</file>